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my\Documents\"/>
    </mc:Choice>
  </mc:AlternateContent>
  <bookViews>
    <workbookView xWindow="150" yWindow="3570" windowWidth="28455" windowHeight="13740"/>
  </bookViews>
  <sheets>
    <sheet name="Budget 2012" sheetId="1" r:id="rId1"/>
    <sheet name="Tabell2" sheetId="2" r:id="rId2"/>
    <sheet name="Tabell3" sheetId="3" r:id="rId3"/>
  </sheets>
  <definedNames>
    <definedName name="_xlnm.Print_Area" localSheetId="0">'Budget 2012'!$A$1:$D$77</definedName>
  </definedNames>
  <calcPr calcId="152511"/>
</workbook>
</file>

<file path=xl/calcChain.xml><?xml version="1.0" encoding="utf-8"?>
<calcChain xmlns="http://schemas.openxmlformats.org/spreadsheetml/2006/main">
  <c r="B16" i="1" l="1"/>
  <c r="B23" i="1"/>
  <c r="B31" i="1"/>
  <c r="B36" i="1"/>
  <c r="C36" i="1"/>
  <c r="C31" i="1"/>
  <c r="D36" i="1"/>
  <c r="D31" i="1"/>
  <c r="D16" i="1"/>
  <c r="D23" i="1"/>
  <c r="C23" i="1"/>
  <c r="C16" i="1"/>
  <c r="B10" i="1"/>
  <c r="B40" i="1" s="1"/>
  <c r="D10" i="1"/>
  <c r="D40" i="1" s="1"/>
  <c r="C10" i="1"/>
  <c r="C40" i="1" s="1"/>
  <c r="B39" i="1" l="1"/>
  <c r="B41" i="1"/>
  <c r="D39" i="1"/>
  <c r="D41" i="1" s="1"/>
  <c r="C39" i="1"/>
  <c r="C41" i="1" s="1"/>
</calcChain>
</file>

<file path=xl/sharedStrings.xml><?xml version="1.0" encoding="utf-8"?>
<sst xmlns="http://schemas.openxmlformats.org/spreadsheetml/2006/main" count="38" uniqueCount="31">
  <si>
    <t>Intäkter</t>
  </si>
  <si>
    <t>Medlemsbidrag</t>
  </si>
  <si>
    <t>Verksamhetsbidrag</t>
  </si>
  <si>
    <t>Lokalbidrag</t>
  </si>
  <si>
    <t>Playstar On Tour</t>
  </si>
  <si>
    <t>Föreningslokal</t>
  </si>
  <si>
    <t>Övriga intäkter</t>
  </si>
  <si>
    <t>Summa</t>
  </si>
  <si>
    <t>Kostnader</t>
  </si>
  <si>
    <t>Styrelsen</t>
  </si>
  <si>
    <t>Styrelsearbete</t>
  </si>
  <si>
    <t>Arvoderingar</t>
  </si>
  <si>
    <t>Förvaltning</t>
  </si>
  <si>
    <t>Administration</t>
  </si>
  <si>
    <t>Ekonomi</t>
  </si>
  <si>
    <t>IT-drift</t>
  </si>
  <si>
    <t>Organisationen</t>
  </si>
  <si>
    <t>Admingruppen</t>
  </si>
  <si>
    <t>Speladmingruppen</t>
  </si>
  <si>
    <t>Rootgruppen</t>
  </si>
  <si>
    <t>Turneringar</t>
  </si>
  <si>
    <t>Allmänt</t>
  </si>
  <si>
    <t>Marknadsföring</t>
  </si>
  <si>
    <t>Kommunikation</t>
  </si>
  <si>
    <t>Summa kostnader</t>
  </si>
  <si>
    <t>Summa intäkter</t>
  </si>
  <si>
    <t>Resultat</t>
  </si>
  <si>
    <t>Uppdaterad: 2015-03-27</t>
  </si>
  <si>
    <t>Budget 2015</t>
  </si>
  <si>
    <t>Utfall 151231</t>
  </si>
  <si>
    <t>Budget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</si>
</sst>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r&quot;_-;\-* #,##0.00\ &quot;kr&quot;_-;_-* &quot;-&quot;??\ &quot;kr&quot;_-;_-@_-"/>
    <numFmt numFmtId="164" formatCode="#,##0.00&quot; &quot;[$kr-41D];[Red]&quot;-&quot;#,##0.00&quot; &quot;[$kr-41D]"/>
    <numFmt numFmtId="165" formatCode="#,##0.00\ &quot;kr&quot;"/>
  </numFmts>
  <fonts count="11">
    <font>
      <sz val="11"/>
      <color theme="1"/>
      <name val="Liberation Sans"/>
    </font>
    <font>
      <sz val="11"/>
      <color theme="1"/>
      <name val="Calibri"/>
      <family val="2"/>
      <scheme val="minor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i/>
      <sz val="12"/>
      <color theme="1"/>
      <name val="Liberation Sans"/>
    </font>
    <font>
      <b/>
      <sz val="12"/>
      <color theme="1"/>
      <name val="Liberation Sans"/>
    </font>
    <font>
      <b/>
      <sz val="20"/>
      <color theme="1"/>
      <name val="Liberation Sans"/>
    </font>
    <font>
      <sz val="10"/>
      <color theme="1"/>
      <name val="Liberation Sans"/>
    </font>
    <font>
      <b/>
      <sz val="10"/>
      <color theme="1"/>
      <name val="Liberation Sans"/>
    </font>
    <font>
      <b/>
      <sz val="11"/>
      <color theme="1"/>
      <name val="Liberation Sans"/>
    </font>
    <font>
      <b/>
      <sz val="14"/>
      <color theme="1"/>
      <name val="Liberation Sans"/>
    </font>
  </fonts>
  <fills count="5">
    <fill>
      <patternFill patternType="none"/>
    </fill>
    <fill>
      <patternFill patternType="gray125"/>
    </fill>
    <fill>
      <patternFill patternType="solid">
        <fgColor rgb="FF94BD5E"/>
        <bgColor rgb="FF94BD5E"/>
      </patternFill>
    </fill>
    <fill>
      <patternFill patternType="solid">
        <fgColor rgb="FFDC2300"/>
        <bgColor rgb="FFDC2300"/>
      </patternFill>
    </fill>
    <fill>
      <patternFill patternType="solid">
        <fgColor rgb="FFE6E6E6"/>
        <bgColor rgb="FFE6E6E6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</cellStyleXfs>
  <cellXfs count="40">
    <xf numFmtId="0" fontId="0" fillId="0" borderId="0" xfId="0"/>
    <xf numFmtId="49" fontId="4" fillId="0" borderId="1" xfId="0" applyNumberFormat="1" applyFont="1" applyFill="1" applyBorder="1"/>
    <xf numFmtId="49" fontId="5" fillId="0" borderId="2" xfId="0" applyNumberFormat="1" applyFont="1" applyBorder="1"/>
    <xf numFmtId="49" fontId="6" fillId="2" borderId="3" xfId="0" applyNumberFormat="1" applyFont="1" applyFill="1" applyBorder="1"/>
    <xf numFmtId="0" fontId="0" fillId="2" borderId="4" xfId="0" applyFill="1" applyBorder="1"/>
    <xf numFmtId="0" fontId="0" fillId="2" borderId="5" xfId="0" applyFill="1" applyBorder="1"/>
    <xf numFmtId="0" fontId="7" fillId="0" borderId="6" xfId="0" applyFont="1" applyBorder="1"/>
    <xf numFmtId="164" fontId="0" fillId="0" borderId="2" xfId="0" applyNumberFormat="1" applyBorder="1"/>
    <xf numFmtId="164" fontId="0" fillId="0" borderId="7" xfId="0" applyNumberFormat="1" applyBorder="1"/>
    <xf numFmtId="49" fontId="8" fillId="0" borderId="3" xfId="0" applyNumberFormat="1" applyFont="1" applyBorder="1"/>
    <xf numFmtId="0" fontId="6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9" fillId="4" borderId="3" xfId="0" applyFont="1" applyFill="1" applyBorder="1"/>
    <xf numFmtId="0" fontId="0" fillId="4" borderId="4" xfId="0" applyFill="1" applyBorder="1"/>
    <xf numFmtId="0" fontId="0" fillId="4" borderId="5" xfId="0" applyFill="1" applyBorder="1"/>
    <xf numFmtId="0" fontId="0" fillId="0" borderId="6" xfId="0" applyBorder="1"/>
    <xf numFmtId="0" fontId="9" fillId="0" borderId="3" xfId="0" applyFont="1" applyBorder="1"/>
    <xf numFmtId="164" fontId="9" fillId="0" borderId="1" xfId="0" applyNumberFormat="1" applyFont="1" applyBorder="1"/>
    <xf numFmtId="0" fontId="9" fillId="4" borderId="8" xfId="0" applyFont="1" applyFill="1" applyBorder="1"/>
    <xf numFmtId="0" fontId="9" fillId="4" borderId="9" xfId="0" applyFont="1" applyFill="1" applyBorder="1"/>
    <xf numFmtId="0" fontId="9" fillId="4" borderId="10" xfId="0" applyFont="1" applyFill="1" applyBorder="1"/>
    <xf numFmtId="0" fontId="0" fillId="0" borderId="2" xfId="0" applyBorder="1"/>
    <xf numFmtId="0" fontId="0" fillId="0" borderId="7" xfId="0" applyBorder="1"/>
    <xf numFmtId="0" fontId="9" fillId="0" borderId="1" xfId="0" applyFont="1" applyBorder="1"/>
    <xf numFmtId="0" fontId="9" fillId="4" borderId="4" xfId="0" applyFont="1" applyFill="1" applyBorder="1"/>
    <xf numFmtId="0" fontId="9" fillId="4" borderId="5" xfId="0" applyFont="1" applyFill="1" applyBorder="1"/>
    <xf numFmtId="0" fontId="10" fillId="3" borderId="1" xfId="0" applyFont="1" applyFill="1" applyBorder="1"/>
    <xf numFmtId="0" fontId="10" fillId="2" borderId="1" xfId="0" applyFont="1" applyFill="1" applyBorder="1"/>
    <xf numFmtId="0" fontId="10" fillId="0" borderId="1" xfId="0" applyFont="1" applyFill="1" applyBorder="1"/>
    <xf numFmtId="164" fontId="0" fillId="0" borderId="11" xfId="0" applyNumberFormat="1" applyBorder="1"/>
    <xf numFmtId="165" fontId="8" fillId="0" borderId="1" xfId="0" applyNumberFormat="1" applyFont="1" applyBorder="1"/>
    <xf numFmtId="44" fontId="10" fillId="3" borderId="1" xfId="1" applyFont="1" applyFill="1" applyBorder="1"/>
    <xf numFmtId="165" fontId="10" fillId="2" borderId="1" xfId="1" applyNumberFormat="1" applyFont="1" applyFill="1" applyBorder="1"/>
    <xf numFmtId="165" fontId="10" fillId="0" borderId="1" xfId="1" applyNumberFormat="1" applyFont="1" applyFill="1" applyBorder="1"/>
    <xf numFmtId="0" fontId="7" fillId="0" borderId="12" xfId="0" applyFont="1" applyBorder="1"/>
    <xf numFmtId="165" fontId="0" fillId="0" borderId="11" xfId="0" applyNumberFormat="1" applyBorder="1"/>
    <xf numFmtId="164" fontId="9" fillId="0" borderId="1" xfId="1" applyNumberFormat="1" applyFont="1" applyBorder="1"/>
    <xf numFmtId="164" fontId="10" fillId="3" borderId="1" xfId="1" applyNumberFormat="1" applyFont="1" applyFill="1" applyBorder="1"/>
    <xf numFmtId="165" fontId="0" fillId="0" borderId="0" xfId="0" applyNumberFormat="1"/>
  </cellXfs>
  <cellStyles count="6">
    <cellStyle name="Heading" xfId="2"/>
    <cellStyle name="Heading1" xfId="3"/>
    <cellStyle name="Normal" xfId="0" builtinId="0" customBuiltin="1"/>
    <cellStyle name="Result" xfId="4"/>
    <cellStyle name="Result2" xf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/>
            </a:pPr>
            <a:r>
              <a:rPr lang="sv-SE"/>
              <a:t>Budgetfördelning 2015</a:t>
            </a:r>
          </a:p>
        </c:rich>
      </c:tx>
      <c:layout>
        <c:manualLayout>
          <c:xMode val="edge"/>
          <c:yMode val="edge"/>
          <c:x val="0.37885222489768272"/>
          <c:y val="2.0352674401384861E-2"/>
        </c:manualLayout>
      </c:layout>
      <c:overlay val="0"/>
    </c:title>
    <c:autoTitleDeleted val="0"/>
    <c:plotArea>
      <c:layout>
        <c:manualLayout>
          <c:xMode val="edge"/>
          <c:yMode val="edge"/>
          <c:x val="1.9986604260738349E-2"/>
          <c:y val="8.1328069226559482E-2"/>
          <c:w val="0.93998451379343972"/>
          <c:h val="0.68333875415173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'Budget 2012'!$A$14:$A$14</c:f>
              <c:strCache>
                <c:ptCount val="1"/>
                <c:pt idx="0">
                  <c:v>Styrelsearbete</c:v>
                </c:pt>
              </c:strCache>
            </c:strRef>
          </c:tx>
          <c:spPr>
            <a:solidFill>
              <a:srgbClr val="004586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2012'!$D$14:$D$14</c:f>
              <c:numCache>
                <c:formatCode>#\ ##0.00" "[$kr-41D];[Red]"-"#\ ##0.00" "[$kr-41D]</c:formatCode>
                <c:ptCount val="1"/>
                <c:pt idx="0">
                  <c:v>20000</c:v>
                </c:pt>
              </c:numCache>
            </c:numRef>
          </c:val>
        </c:ser>
        <c:ser>
          <c:idx val="1"/>
          <c:order val="1"/>
          <c:tx>
            <c:strRef>
              <c:f>'Budget 2012'!$A$15:$A$15</c:f>
              <c:strCache>
                <c:ptCount val="1"/>
                <c:pt idx="0">
                  <c:v>Arvoderingar</c:v>
                </c:pt>
              </c:strCache>
            </c:strRef>
          </c:tx>
          <c:spPr>
            <a:solidFill>
              <a:srgbClr val="FF420E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2012'!$D$15:$D$15</c:f>
              <c:numCache>
                <c:formatCode>#\ ##0.00" "[$kr-41D];[Red]"-"#\ ##0.00" "[$kr-41D]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'Budget 2012'!$A$19:$A$19</c:f>
              <c:strCache>
                <c:ptCount val="1"/>
                <c:pt idx="0">
                  <c:v>Administration</c:v>
                </c:pt>
              </c:strCache>
            </c:strRef>
          </c:tx>
          <c:spPr>
            <a:solidFill>
              <a:srgbClr val="FFD32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2012'!$D$19:$D$19</c:f>
              <c:numCache>
                <c:formatCode>#\ ##0.00" "[$kr-41D];[Red]"-"#\ ##0.00" "[$kr-41D]</c:formatCode>
                <c:ptCount val="1"/>
                <c:pt idx="0">
                  <c:v>10000</c:v>
                </c:pt>
              </c:numCache>
            </c:numRef>
          </c:val>
        </c:ser>
        <c:ser>
          <c:idx val="3"/>
          <c:order val="3"/>
          <c:tx>
            <c:strRef>
              <c:f>'Budget 2012'!$A$20:$A$20</c:f>
              <c:strCache>
                <c:ptCount val="1"/>
                <c:pt idx="0">
                  <c:v>Föreningslokal</c:v>
                </c:pt>
              </c:strCache>
            </c:strRef>
          </c:tx>
          <c:spPr>
            <a:solidFill>
              <a:srgbClr val="579D1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2012'!$D$20:$D$20</c:f>
              <c:numCache>
                <c:formatCode>#\ ##0.00" "[$kr-41D];[Red]"-"#\ ##0.00" "[$kr-41D]</c:formatCode>
                <c:ptCount val="1"/>
                <c:pt idx="0">
                  <c:v>260000</c:v>
                </c:pt>
              </c:numCache>
            </c:numRef>
          </c:val>
        </c:ser>
        <c:ser>
          <c:idx val="4"/>
          <c:order val="4"/>
          <c:tx>
            <c:strRef>
              <c:f>'Budget 2012'!$A$21:$A$21</c:f>
              <c:strCache>
                <c:ptCount val="1"/>
                <c:pt idx="0">
                  <c:v>Ekonomi</c:v>
                </c:pt>
              </c:strCache>
            </c:strRef>
          </c:tx>
          <c:spPr>
            <a:solidFill>
              <a:srgbClr val="7E002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2012'!$D$21:$D$21</c:f>
              <c:numCache>
                <c:formatCode>#\ ##0.00" "[$kr-41D];[Red]"-"#\ ##0.00" "[$kr-41D]</c:formatCode>
                <c:ptCount val="1"/>
                <c:pt idx="0">
                  <c:v>2000</c:v>
                </c:pt>
              </c:numCache>
            </c:numRef>
          </c:val>
        </c:ser>
        <c:ser>
          <c:idx val="5"/>
          <c:order val="5"/>
          <c:tx>
            <c:strRef>
              <c:f>'Budget 2012'!$A$22:$A$22</c:f>
              <c:strCache>
                <c:ptCount val="1"/>
                <c:pt idx="0">
                  <c:v>IT-drift</c:v>
                </c:pt>
              </c:strCache>
            </c:strRef>
          </c:tx>
          <c:spPr>
            <a:solidFill>
              <a:srgbClr val="83CAFF"/>
            </a:solidFill>
            <a:ln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</c:dPt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2012'!$D$22:$D$22</c:f>
              <c:numCache>
                <c:formatCode>#\ ##0.00" "[$kr-41D];[Red]"-"#\ ##0.00" "[$kr-41D]</c:formatCode>
                <c:ptCount val="1"/>
                <c:pt idx="0">
                  <c:v>50000</c:v>
                </c:pt>
              </c:numCache>
            </c:numRef>
          </c:val>
        </c:ser>
        <c:ser>
          <c:idx val="6"/>
          <c:order val="6"/>
          <c:tx>
            <c:strRef>
              <c:f>'Budget 2012'!$A$26:$A$26</c:f>
              <c:strCache>
                <c:ptCount val="1"/>
                <c:pt idx="0">
                  <c:v>Admingruppen</c:v>
                </c:pt>
              </c:strCache>
            </c:strRef>
          </c:tx>
          <c:spPr>
            <a:solidFill>
              <a:srgbClr val="314004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2012'!$D$26:$D$26</c:f>
              <c:numCache>
                <c:formatCode>#\ ##0.00" "[$kr-41D];[Red]"-"#\ ##0.00" "[$kr-41D]</c:formatCode>
                <c:ptCount val="1"/>
                <c:pt idx="0">
                  <c:v>10000</c:v>
                </c:pt>
              </c:numCache>
            </c:numRef>
          </c:val>
        </c:ser>
        <c:ser>
          <c:idx val="7"/>
          <c:order val="7"/>
          <c:tx>
            <c:strRef>
              <c:f>'Budget 2012'!$A$27:$A$27</c:f>
              <c:strCache>
                <c:ptCount val="1"/>
                <c:pt idx="0">
                  <c:v>Speladmingruppen</c:v>
                </c:pt>
              </c:strCache>
            </c:strRef>
          </c:tx>
          <c:spPr>
            <a:solidFill>
              <a:srgbClr val="AEC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2012'!$D$27:$D$27</c:f>
              <c:numCache>
                <c:formatCode>#\ ##0.00" "[$kr-41D];[Red]"-"#\ ##0.00" "[$kr-41D]</c:formatCode>
                <c:ptCount val="1"/>
                <c:pt idx="0">
                  <c:v>10000</c:v>
                </c:pt>
              </c:numCache>
            </c:numRef>
          </c:val>
        </c:ser>
        <c:ser>
          <c:idx val="8"/>
          <c:order val="8"/>
          <c:tx>
            <c:strRef>
              <c:f>'Budget 2012'!$A$28:$A$28</c:f>
              <c:strCache>
                <c:ptCount val="1"/>
                <c:pt idx="0">
                  <c:v>Rootgruppen</c:v>
                </c:pt>
              </c:strCache>
            </c:strRef>
          </c:tx>
          <c:spPr>
            <a:solidFill>
              <a:srgbClr val="4B1F6F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2012'!$D$28:$D$28</c:f>
              <c:numCache>
                <c:formatCode>#\ ##0.00" "[$kr-41D];[Red]"-"#\ ##0.00" "[$kr-41D]</c:formatCode>
                <c:ptCount val="1"/>
                <c:pt idx="0">
                  <c:v>10000</c:v>
                </c:pt>
              </c:numCache>
            </c:numRef>
          </c:val>
        </c:ser>
        <c:ser>
          <c:idx val="9"/>
          <c:order val="9"/>
          <c:tx>
            <c:strRef>
              <c:f>'Budget 2012'!$A$29:$A$29</c:f>
              <c:strCache>
                <c:ptCount val="1"/>
                <c:pt idx="0">
                  <c:v>Playstar On Tour</c:v>
                </c:pt>
              </c:strCache>
            </c:strRef>
          </c:tx>
          <c:spPr>
            <a:solidFill>
              <a:srgbClr val="FF950E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2012'!$D$29:$D$29</c:f>
              <c:numCache>
                <c:formatCode>#\ ##0.00" "[$kr-41D];[Red]"-"#\ ##0.00" "[$kr-41D]</c:formatCode>
                <c:ptCount val="1"/>
                <c:pt idx="0">
                  <c:v>20000</c:v>
                </c:pt>
              </c:numCache>
            </c:numRef>
          </c:val>
        </c:ser>
        <c:ser>
          <c:idx val="10"/>
          <c:order val="10"/>
          <c:tx>
            <c:strRef>
              <c:f>'Budget 2012'!$A$30:$A$30</c:f>
              <c:strCache>
                <c:ptCount val="1"/>
                <c:pt idx="0">
                  <c:v>Turneringar</c:v>
                </c:pt>
              </c:strCache>
            </c:strRef>
          </c:tx>
          <c:spPr>
            <a:solidFill>
              <a:srgbClr val="C5000B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2012'!$D$30:$D$30</c:f>
              <c:numCache>
                <c:formatCode>#\ ##0.00" "[$kr-41D];[Red]"-"#\ ##0.00" "[$kr-41D]</c:formatCode>
                <c:ptCount val="1"/>
                <c:pt idx="0">
                  <c:v>20000</c:v>
                </c:pt>
              </c:numCache>
            </c:numRef>
          </c:val>
        </c:ser>
        <c:ser>
          <c:idx val="11"/>
          <c:order val="11"/>
          <c:tx>
            <c:strRef>
              <c:f>'Budget 2012'!$A$34:$A$34</c:f>
              <c:strCache>
                <c:ptCount val="1"/>
                <c:pt idx="0">
                  <c:v>Marknadsföring</c:v>
                </c:pt>
              </c:strCache>
            </c:strRef>
          </c:tx>
          <c:spPr>
            <a:solidFill>
              <a:srgbClr val="0084D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2012'!$D$34:$D$34</c:f>
              <c:numCache>
                <c:formatCode>#\ ##0.00" "[$kr-41D];[Red]"-"#\ ##0.00" "[$kr-41D]</c:formatCode>
                <c:ptCount val="1"/>
                <c:pt idx="0">
                  <c:v>20000</c:v>
                </c:pt>
              </c:numCache>
            </c:numRef>
          </c:val>
        </c:ser>
        <c:ser>
          <c:idx val="12"/>
          <c:order val="12"/>
          <c:tx>
            <c:strRef>
              <c:f>'Budget 2012'!$A$35:$A$35</c:f>
              <c:strCache>
                <c:ptCount val="1"/>
                <c:pt idx="0">
                  <c:v>Kommunikation</c:v>
                </c:pt>
              </c:strCache>
            </c:strRef>
          </c:tx>
          <c:spPr>
            <a:solidFill>
              <a:srgbClr val="004586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2012'!$D$35:$D$35</c:f>
              <c:numCache>
                <c:formatCode>#\ ##0.00" "[$kr-41D];[Red]"-"#\ ##0.00" "[$kr-41D]</c:formatCode>
                <c:ptCount val="1"/>
                <c:pt idx="0">
                  <c:v>10000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13087104"/>
        <c:axId val="-1313084384"/>
      </c:barChart>
      <c:valAx>
        <c:axId val="-1313084384"/>
        <c:scaling>
          <c:orientation val="minMax"/>
        </c:scaling>
        <c:delete val="0"/>
        <c:axPos val="l"/>
        <c:majorGridlines/>
        <c:numFmt formatCode="#\ ##0.00&quot; &quot;[$kr-41D];[Red]&quot;-&quot;#\ ##0.00&quot; &quot;[$kr-41D]" sourceLinked="1"/>
        <c:majorTickMark val="none"/>
        <c:minorTickMark val="out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800" b="0"/>
            </a:pPr>
            <a:endParaRPr lang="sv-SE"/>
          </a:p>
        </c:txPr>
        <c:crossAx val="-1313087104"/>
        <c:crosses val="autoZero"/>
        <c:crossBetween val="between"/>
        <c:majorUnit val="50000"/>
      </c:valAx>
      <c:catAx>
        <c:axId val="-131308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800" b="0"/>
            </a:pPr>
            <a:endParaRPr lang="sv-SE"/>
          </a:p>
        </c:txPr>
        <c:crossAx val="-1313084384"/>
        <c:crosses val="autoZero"/>
        <c:auto val="1"/>
        <c:lblAlgn val="ctr"/>
        <c:lblOffset val="100"/>
        <c:noMultiLvlLbl val="0"/>
      </c:catAx>
      <c:spPr>
        <a:solidFill>
          <a:srgbClr val="808080"/>
        </a:solidFill>
        <a:ln>
          <a:solidFill>
            <a:srgbClr val="000000"/>
          </a:solidFill>
          <a:prstDash val="solid"/>
        </a:ln>
      </c:spPr>
    </c:plotArea>
    <c:legend>
      <c:legendPos val="b"/>
      <c:layout/>
      <c:overlay val="0"/>
      <c:spPr>
        <a:noFill/>
        <a:ln>
          <a:noFill/>
        </a:ln>
      </c:spPr>
      <c:txPr>
        <a:bodyPr/>
        <a:lstStyle/>
        <a:p>
          <a:pPr>
            <a:defRPr sz="1100" b="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51</xdr:row>
      <xdr:rowOff>0</xdr:rowOff>
    </xdr:from>
    <xdr:ext cx="6315075" cy="4276725"/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4" zoomScaleNormal="100" workbookViewId="0">
      <selection activeCell="D21" sqref="D21"/>
    </sheetView>
  </sheetViews>
  <sheetFormatPr defaultRowHeight="14.25"/>
  <cols>
    <col min="1" max="1" width="23.125" customWidth="1"/>
    <col min="2" max="2" width="19.875" customWidth="1"/>
    <col min="3" max="3" width="18.875" customWidth="1"/>
    <col min="4" max="4" width="20" customWidth="1"/>
  </cols>
  <sheetData>
    <row r="1" spans="1:4" ht="15.75">
      <c r="A1" s="1" t="s">
        <v>27</v>
      </c>
      <c r="B1" s="2" t="s">
        <v>28</v>
      </c>
      <c r="C1" s="2" t="s">
        <v>29</v>
      </c>
      <c r="D1" s="2" t="s">
        <v>30</v>
      </c>
    </row>
    <row r="2" spans="1:4" ht="26.25">
      <c r="A2" s="3" t="s">
        <v>0</v>
      </c>
      <c r="B2" s="4"/>
      <c r="C2" s="4"/>
      <c r="D2" s="5"/>
    </row>
    <row r="3" spans="1:4">
      <c r="A3" s="6" t="s">
        <v>1</v>
      </c>
      <c r="B3" s="7">
        <v>350000</v>
      </c>
      <c r="C3" s="7">
        <v>284120</v>
      </c>
      <c r="D3" s="7">
        <v>400000</v>
      </c>
    </row>
    <row r="4" spans="1:4">
      <c r="A4" s="6" t="s">
        <v>2</v>
      </c>
      <c r="B4" s="8">
        <v>1000</v>
      </c>
      <c r="C4" s="8">
        <v>1000</v>
      </c>
      <c r="D4" s="8">
        <v>1000</v>
      </c>
    </row>
    <row r="5" spans="1:4">
      <c r="A5" s="6" t="s">
        <v>3</v>
      </c>
      <c r="B5" s="8">
        <v>6000</v>
      </c>
      <c r="C5" s="39">
        <v>0</v>
      </c>
      <c r="D5" s="8">
        <v>0</v>
      </c>
    </row>
    <row r="6" spans="1:4">
      <c r="A6" s="6" t="s">
        <v>4</v>
      </c>
      <c r="B6" s="30">
        <v>20000</v>
      </c>
      <c r="C6" s="8">
        <v>2300</v>
      </c>
      <c r="D6" s="30">
        <v>5000</v>
      </c>
    </row>
    <row r="7" spans="1:4">
      <c r="A7" s="6" t="s">
        <v>5</v>
      </c>
      <c r="B7" s="30">
        <v>30000</v>
      </c>
      <c r="C7" s="8">
        <v>25420</v>
      </c>
      <c r="D7" s="30">
        <v>30000</v>
      </c>
    </row>
    <row r="8" spans="1:4">
      <c r="A8" s="35" t="s">
        <v>15</v>
      </c>
      <c r="B8" s="30">
        <v>20000</v>
      </c>
      <c r="C8" s="36">
        <v>9551</v>
      </c>
      <c r="D8" s="30">
        <v>20000</v>
      </c>
    </row>
    <row r="9" spans="1:4">
      <c r="A9" s="6" t="s">
        <v>6</v>
      </c>
      <c r="B9" s="8">
        <v>5000</v>
      </c>
      <c r="C9" s="8">
        <v>0</v>
      </c>
      <c r="D9" s="8">
        <v>5000</v>
      </c>
    </row>
    <row r="10" spans="1:4">
      <c r="A10" s="9" t="s">
        <v>7</v>
      </c>
      <c r="B10" s="31">
        <f>SUM(B3:B9)</f>
        <v>432000</v>
      </c>
      <c r="C10" s="31">
        <f>SUM(C3:C9)</f>
        <v>322391</v>
      </c>
      <c r="D10" s="31">
        <f>SUM(D3:D9)</f>
        <v>461000</v>
      </c>
    </row>
    <row r="12" spans="1:4" ht="26.25">
      <c r="A12" s="10" t="s">
        <v>8</v>
      </c>
      <c r="B12" s="11"/>
      <c r="C12" s="11"/>
      <c r="D12" s="12"/>
    </row>
    <row r="13" spans="1:4" ht="15">
      <c r="A13" s="13" t="s">
        <v>9</v>
      </c>
      <c r="B13" s="14"/>
      <c r="C13" s="14"/>
      <c r="D13" s="15"/>
    </row>
    <row r="14" spans="1:4">
      <c r="A14" s="16" t="s">
        <v>10</v>
      </c>
      <c r="B14" s="8">
        <v>20000</v>
      </c>
      <c r="C14" s="8">
        <v>0</v>
      </c>
      <c r="D14" s="8">
        <v>20000</v>
      </c>
    </row>
    <row r="15" spans="1:4">
      <c r="A15" s="16" t="s">
        <v>11</v>
      </c>
      <c r="B15" s="8">
        <v>0</v>
      </c>
      <c r="C15" s="8">
        <v>0</v>
      </c>
      <c r="D15" s="8">
        <v>0</v>
      </c>
    </row>
    <row r="16" spans="1:4" ht="15">
      <c r="A16" s="17" t="s">
        <v>7</v>
      </c>
      <c r="B16" s="18">
        <f>SUM(B14:B15)</f>
        <v>20000</v>
      </c>
      <c r="C16" s="18">
        <f>SUM(C14:C15)</f>
        <v>0</v>
      </c>
      <c r="D16" s="18">
        <f>SUM(D14:D15)</f>
        <v>20000</v>
      </c>
    </row>
    <row r="18" spans="1:4" ht="15">
      <c r="A18" s="19" t="s">
        <v>12</v>
      </c>
      <c r="B18" s="20"/>
      <c r="C18" s="20"/>
      <c r="D18" s="21"/>
    </row>
    <row r="19" spans="1:4">
      <c r="A19" s="22" t="s">
        <v>13</v>
      </c>
      <c r="B19" s="7">
        <v>10000</v>
      </c>
      <c r="C19" s="7">
        <v>2597</v>
      </c>
      <c r="D19" s="7">
        <v>10000</v>
      </c>
    </row>
    <row r="20" spans="1:4">
      <c r="A20" s="23" t="s">
        <v>5</v>
      </c>
      <c r="B20" s="8">
        <v>210000</v>
      </c>
      <c r="C20" s="8">
        <v>187313</v>
      </c>
      <c r="D20" s="8">
        <v>260000</v>
      </c>
    </row>
    <row r="21" spans="1:4">
      <c r="A21" s="23" t="s">
        <v>14</v>
      </c>
      <c r="B21" s="8">
        <v>2000</v>
      </c>
      <c r="C21" s="8">
        <v>1550</v>
      </c>
      <c r="D21" s="8">
        <v>2000</v>
      </c>
    </row>
    <row r="22" spans="1:4">
      <c r="A22" s="23" t="s">
        <v>15</v>
      </c>
      <c r="B22" s="8">
        <v>50000</v>
      </c>
      <c r="C22" s="8">
        <v>264459</v>
      </c>
      <c r="D22" s="8">
        <v>50000</v>
      </c>
    </row>
    <row r="23" spans="1:4" ht="15">
      <c r="A23" s="24" t="s">
        <v>7</v>
      </c>
      <c r="B23" s="37">
        <f>SUM(B19:B22)</f>
        <v>272000</v>
      </c>
      <c r="C23" s="18">
        <f>SUM(C19:C22)</f>
        <v>455919</v>
      </c>
      <c r="D23" s="37">
        <f>SUM(D19:D22)</f>
        <v>322000</v>
      </c>
    </row>
    <row r="25" spans="1:4" ht="15">
      <c r="A25" s="13" t="s">
        <v>16</v>
      </c>
      <c r="B25" s="25"/>
      <c r="C25" s="25"/>
      <c r="D25" s="26"/>
    </row>
    <row r="26" spans="1:4">
      <c r="A26" s="23" t="s">
        <v>17</v>
      </c>
      <c r="B26" s="8">
        <v>10000</v>
      </c>
      <c r="C26" s="8">
        <v>0</v>
      </c>
      <c r="D26" s="8">
        <v>10000</v>
      </c>
    </row>
    <row r="27" spans="1:4">
      <c r="A27" s="23" t="s">
        <v>18</v>
      </c>
      <c r="B27" s="8">
        <v>10000</v>
      </c>
      <c r="C27" s="8">
        <v>0</v>
      </c>
      <c r="D27" s="8">
        <v>10000</v>
      </c>
    </row>
    <row r="28" spans="1:4">
      <c r="A28" s="23" t="s">
        <v>19</v>
      </c>
      <c r="B28" s="8">
        <v>10000</v>
      </c>
      <c r="C28" s="8">
        <v>0</v>
      </c>
      <c r="D28" s="8">
        <v>10000</v>
      </c>
    </row>
    <row r="29" spans="1:4">
      <c r="A29" s="23" t="s">
        <v>4</v>
      </c>
      <c r="B29" s="8">
        <v>20000</v>
      </c>
      <c r="C29" s="8">
        <v>0</v>
      </c>
      <c r="D29" s="8">
        <v>20000</v>
      </c>
    </row>
    <row r="30" spans="1:4">
      <c r="A30" s="23" t="s">
        <v>20</v>
      </c>
      <c r="B30" s="8">
        <v>20000</v>
      </c>
      <c r="C30" s="8">
        <v>0</v>
      </c>
      <c r="D30" s="8">
        <v>20000</v>
      </c>
    </row>
    <row r="31" spans="1:4" ht="15">
      <c r="A31" s="24" t="s">
        <v>7</v>
      </c>
      <c r="B31" s="37">
        <f>SUM(B26:B30)</f>
        <v>70000</v>
      </c>
      <c r="C31" s="37">
        <f>SUM(C26:C30)</f>
        <v>0</v>
      </c>
      <c r="D31" s="37">
        <f>SUM(D26:D30)</f>
        <v>70000</v>
      </c>
    </row>
    <row r="33" spans="1:4" ht="15">
      <c r="A33" s="13" t="s">
        <v>21</v>
      </c>
      <c r="B33" s="14"/>
      <c r="C33" s="14"/>
      <c r="D33" s="15"/>
    </row>
    <row r="34" spans="1:4">
      <c r="A34" s="23" t="s">
        <v>22</v>
      </c>
      <c r="B34" s="8">
        <v>20000</v>
      </c>
      <c r="C34" s="8">
        <v>0</v>
      </c>
      <c r="D34" s="8">
        <v>20000</v>
      </c>
    </row>
    <row r="35" spans="1:4">
      <c r="A35" s="23" t="s">
        <v>23</v>
      </c>
      <c r="B35" s="8">
        <v>10000</v>
      </c>
      <c r="C35" s="8">
        <v>0</v>
      </c>
      <c r="D35" s="8">
        <v>10000</v>
      </c>
    </row>
    <row r="36" spans="1:4" ht="15">
      <c r="A36" s="24" t="s">
        <v>7</v>
      </c>
      <c r="B36" s="37">
        <f>SUM(B34:B35)</f>
        <v>30000</v>
      </c>
      <c r="C36" s="37">
        <f>SUM(C34:C35)</f>
        <v>0</v>
      </c>
      <c r="D36" s="37">
        <f>SUM(D34:D35)</f>
        <v>30000</v>
      </c>
    </row>
    <row r="39" spans="1:4" ht="18">
      <c r="A39" s="27" t="s">
        <v>24</v>
      </c>
      <c r="B39" s="32">
        <f>B16+B23+B31+B36</f>
        <v>392000</v>
      </c>
      <c r="C39" s="32">
        <f>SUM(C36,C31,C23,C16)</f>
        <v>455919</v>
      </c>
      <c r="D39" s="38">
        <f>SUM(D36,D31,D23,D16)</f>
        <v>442000</v>
      </c>
    </row>
    <row r="40" spans="1:4" ht="18">
      <c r="A40" s="28" t="s">
        <v>25</v>
      </c>
      <c r="B40" s="33">
        <f>B10</f>
        <v>432000</v>
      </c>
      <c r="C40" s="33">
        <f>SUM(C10)</f>
        <v>322391</v>
      </c>
      <c r="D40" s="33">
        <f>SUM(D10)</f>
        <v>461000</v>
      </c>
    </row>
    <row r="41" spans="1:4" ht="18">
      <c r="A41" s="29" t="s">
        <v>26</v>
      </c>
      <c r="B41" s="34">
        <f>B40-B39</f>
        <v>40000</v>
      </c>
      <c r="C41" s="34">
        <f>SUM(C40-C39)</f>
        <v>-133528</v>
      </c>
      <c r="D41" s="34">
        <f>SUM(D40-D39)</f>
        <v>19000</v>
      </c>
    </row>
  </sheetData>
  <pageMargins left="0.7" right="0.7" top="0.75" bottom="0.75" header="0.3" footer="0.3"/>
  <pageSetup paperSize="9" scale="98" orientation="portrait" r:id="rId1"/>
  <headerFooter alignWithMargins="0">
    <oddFooter>&amp;CSida &amp;S</oddFooter>
  </headerFooter>
  <rowBreaks count="1" manualBreakCount="1">
    <brk id="46" max="16383" man="1"/>
  </rowBreaks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cols>
    <col min="1" max="1" width="10.75" customWidth="1"/>
  </cols>
  <sheetData/>
  <pageMargins left="0.39370000000000005" right="0.39370000000000005" top="0.39410000000000001" bottom="0.39410000000000001" header="0" footer="0"/>
  <headerFooter alignWithMargins="0">
    <oddHeader>&amp;C&amp;L</oddHeader>
    <oddFooter>&amp;CSida &amp;S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cols>
    <col min="1" max="1" width="10.75" customWidth="1"/>
  </cols>
  <sheetData/>
  <pageMargins left="0.39370000000000005" right="0.39370000000000005" top="0.39410000000000001" bottom="0.39410000000000001" header="0" footer="0"/>
  <headerFooter alignWithMargins="0">
    <oddHeader>&amp;C&amp;L</oddHeader>
    <oddFooter>&amp;CSida &amp;S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444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Budget 2012</vt:lpstr>
      <vt:lpstr>Tabell2</vt:lpstr>
      <vt:lpstr>Tabell3</vt:lpstr>
      <vt:lpstr>'Budget 2012'!Utskriftsområde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Jonsson</dc:creator>
  <cp:lastModifiedBy>Tommy</cp:lastModifiedBy>
  <cp:revision>46</cp:revision>
  <cp:lastPrinted>2013-03-29T22:02:11Z</cp:lastPrinted>
  <dcterms:created xsi:type="dcterms:W3CDTF">2009-11-12T02:02:38Z</dcterms:created>
  <dcterms:modified xsi:type="dcterms:W3CDTF">2016-03-31T15:36:54Z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ation 1">
    <vt:lpwstr/>
  </property>
  <property fmtid="{D5CDD505-2E9C-101B-9397-08002B2CF9AE}" pid="3" name="Information 2">
    <vt:lpwstr/>
  </property>
  <property fmtid="{D5CDD505-2E9C-101B-9397-08002B2CF9AE}" pid="4" name="Information 3">
    <vt:lpwstr/>
  </property>
  <property fmtid="{D5CDD505-2E9C-101B-9397-08002B2CF9AE}" pid="5" name="Information 4">
    <vt:lpwstr/>
  </property>
</Properties>
</file>